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DI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<sst xmlns="http://schemas.openxmlformats.org/spreadsheetml/2006/main" count="227" uniqueCount="105">
  <si>
    <t xml:space="preserve">menu č. 1 </t>
  </si>
  <si>
    <t xml:space="preserve">menu č. 2</t>
  </si>
  <si>
    <t xml:space="preserve">menu č. 3</t>
  </si>
  <si>
    <t xml:space="preserve">Dieta 4 - omezení tuku</t>
  </si>
  <si>
    <t xml:space="preserve">Dieta 9 - diabetická</t>
  </si>
  <si>
    <t xml:space="preserve">pacient</t>
  </si>
  <si>
    <t xml:space="preserve">Oběd</t>
  </si>
  <si>
    <t xml:space="preserve">Zeleninová polévka.</t>
  </si>
  <si>
    <t xml:space="preserve">Špenátová polévka.</t>
  </si>
  <si>
    <t xml:space="preserve">Snídaně</t>
  </si>
  <si>
    <t xml:space="preserve">Mazanec. Flora.</t>
  </si>
  <si>
    <t xml:space="preserve">DIA mazanec. Flora.</t>
  </si>
  <si>
    <t xml:space="preserve">Přesnídávka</t>
  </si>
  <si>
    <t xml:space="preserve">Ovoce.</t>
  </si>
  <si>
    <t xml:space="preserve">pondělí</t>
  </si>
  <si>
    <t xml:space="preserve">Kuře. Nádivka. Brambory.</t>
  </si>
  <si>
    <t xml:space="preserve">Kuře. Brambory. Ledový salát DIA.</t>
  </si>
  <si>
    <t xml:space="preserve">Polévka</t>
  </si>
  <si>
    <t xml:space="preserve">Kuře. Nádivka. Brambory. Ledový salát.</t>
  </si>
  <si>
    <t xml:space="preserve">Večeře</t>
  </si>
  <si>
    <t xml:space="preserve">Vejce. Šunka. Máslo. Chléb.</t>
  </si>
  <si>
    <t xml:space="preserve">Svačina</t>
  </si>
  <si>
    <t xml:space="preserve">Perník.</t>
  </si>
  <si>
    <t xml:space="preserve">Přesnídávka.</t>
  </si>
  <si>
    <t xml:space="preserve">Bílá káva.</t>
  </si>
  <si>
    <t xml:space="preserve">Vejce. Šunka. Flora. Chléb.</t>
  </si>
  <si>
    <t xml:space="preserve">Bílek. Šunka. Flora. Rohlík.</t>
  </si>
  <si>
    <t xml:space="preserve">II.večeře</t>
  </si>
  <si>
    <t xml:space="preserve">Rajče. Máslo. Tmavý rohlík.</t>
  </si>
  <si>
    <t xml:space="preserve">Eidam. Flora. Pečivo.</t>
  </si>
  <si>
    <t xml:space="preserve">Eidam. Flora. Rohlík.</t>
  </si>
  <si>
    <t xml:space="preserve">úterý</t>
  </si>
  <si>
    <t xml:space="preserve">Tvarohové taštičky s jahodovým přelivem.</t>
  </si>
  <si>
    <t xml:space="preserve">Míchaný salát se šunkou. Tmavý rohlík.</t>
  </si>
  <si>
    <t xml:space="preserve">Krkonošská cibulačka.</t>
  </si>
  <si>
    <t xml:space="preserve">Hovězí s rýží.</t>
  </si>
  <si>
    <t xml:space="preserve">Masové koule v rajské omáčce. Těstoviny.</t>
  </si>
  <si>
    <t xml:space="preserve">Rozhuda. Máslo. Chléb. Kefír.</t>
  </si>
  <si>
    <t xml:space="preserve">Jablko.</t>
  </si>
  <si>
    <t xml:space="preserve">Rozhuda. Flora. Chléb. Kefír.</t>
  </si>
  <si>
    <t xml:space="preserve">Tvaroh s pažitkou. Flora. Rohlík Kefír.</t>
  </si>
  <si>
    <t xml:space="preserve">DIA přesnídávka.</t>
  </si>
  <si>
    <t xml:space="preserve">Jogurt. Flora. Rohlík.</t>
  </si>
  <si>
    <t xml:space="preserve">Jogurt DIA. Flora. Rohlík.</t>
  </si>
  <si>
    <t xml:space="preserve">středa</t>
  </si>
  <si>
    <t xml:space="preserve">Zabíjačkový talíř. Kysané zelí. Brambory.</t>
  </si>
  <si>
    <t xml:space="preserve">Dřevorubecký steak. Hranolky.</t>
  </si>
  <si>
    <t xml:space="preserve">Čočková polévka.</t>
  </si>
  <si>
    <t xml:space="preserve">Bramborová polévka.</t>
  </si>
  <si>
    <t xml:space="preserve">Kuřecí plátek s nivou a brokolicí. Rýže.</t>
  </si>
  <si>
    <t xml:space="preserve">Kuřecí plátek se sýrovou omáčkou. Rýže.</t>
  </si>
  <si>
    <t xml:space="preserve">Pudink.</t>
  </si>
  <si>
    <t xml:space="preserve">Tuňáková pomazánka. Chléb. Rajče.</t>
  </si>
  <si>
    <t xml:space="preserve">Tuňáková pomazánka. Rohlík. Rajče.</t>
  </si>
  <si>
    <t xml:space="preserve">Pudink DIA.</t>
  </si>
  <si>
    <t xml:space="preserve">Gulášová polévka.</t>
  </si>
  <si>
    <t xml:space="preserve">Kiri. Flora. Pečivo.</t>
  </si>
  <si>
    <t xml:space="preserve">Kiri. Flora. Rohlík.</t>
  </si>
  <si>
    <t xml:space="preserve">čtvrtek</t>
  </si>
  <si>
    <t xml:space="preserve">Žemlovka s jablky a tvarohem.</t>
  </si>
  <si>
    <t xml:space="preserve">Vepřové nudličky s červenou řepou. Bulgur.</t>
  </si>
  <si>
    <t xml:space="preserve">Řízek Ondráš. Coleslaw.</t>
  </si>
  <si>
    <t xml:space="preserve">S masovými knedlíčky.</t>
  </si>
  <si>
    <t xml:space="preserve">Šamorinský rožeň. Brambory.</t>
  </si>
  <si>
    <t xml:space="preserve">Sýr koliba. Máslo. Chléb. Tmavý rohlík.</t>
  </si>
  <si>
    <t xml:space="preserve">Hruška.</t>
  </si>
  <si>
    <t xml:space="preserve">Mandarinka.</t>
  </si>
  <si>
    <t xml:space="preserve">Sýr Koliba. Flora. Chléb. Tmavý rohlík.</t>
  </si>
  <si>
    <t xml:space="preserve">Eru sýr. Flora. Rohlík. </t>
  </si>
  <si>
    <t xml:space="preserve">Mléko krabička. Tmavý rohlík.</t>
  </si>
  <si>
    <t xml:space="preserve">Vejce. Flora. Chléb.</t>
  </si>
  <si>
    <t xml:space="preserve">Bílek. Flora. Rohlík.</t>
  </si>
  <si>
    <t xml:space="preserve">pátek</t>
  </si>
  <si>
    <t xml:space="preserve">Sýrové krokety. Fazolový salát.</t>
  </si>
  <si>
    <t xml:space="preserve">Filet na másle. Gratinované brambory.</t>
  </si>
  <si>
    <t xml:space="preserve">Celerová polévka.</t>
  </si>
  <si>
    <t xml:space="preserve">Segedínský guláš. Knedlík houskový.</t>
  </si>
  <si>
    <t xml:space="preserve">Mexický guláš. Jemný knedlík.</t>
  </si>
  <si>
    <t xml:space="preserve">Lučina. Máslo. Chléb. Banán.</t>
  </si>
  <si>
    <t xml:space="preserve">Banán.</t>
  </si>
  <si>
    <t xml:space="preserve">Lučina. Flora. Chléb.</t>
  </si>
  <si>
    <t xml:space="preserve">Lučina light. Flora. Rohlík.</t>
  </si>
  <si>
    <t xml:space="preserve">Med. Flora. Pečivo.</t>
  </si>
  <si>
    <t xml:space="preserve">Med. Flora. Rohlík.</t>
  </si>
  <si>
    <t xml:space="preserve">DIA džem. Flora. Pečivo.</t>
  </si>
  <si>
    <t xml:space="preserve">sobota</t>
  </si>
  <si>
    <t xml:space="preserve">S drobením.</t>
  </si>
  <si>
    <t xml:space="preserve">Vepřová pečeně. Mrkev s hráškem. Brambory.</t>
  </si>
  <si>
    <t xml:space="preserve">Vepřová pečeně. Baby mrkev.  Brambory.</t>
  </si>
  <si>
    <t xml:space="preserve">Eidam. Máslo. Chléb. Mandarinka.</t>
  </si>
  <si>
    <t xml:space="preserve">Rohlík. Máslo.</t>
  </si>
  <si>
    <t xml:space="preserve">Caro. Rohlík.</t>
  </si>
  <si>
    <t xml:space="preserve">Eidam. Flora. Chléb. Mandarinka.</t>
  </si>
  <si>
    <t xml:space="preserve">Eidam. Flora. Rohlík. Mandarinka.</t>
  </si>
  <si>
    <t xml:space="preserve">Bílý jogurt. Rohlík.</t>
  </si>
  <si>
    <t xml:space="preserve">Dýňový krém.</t>
  </si>
  <si>
    <t xml:space="preserve">Vánočka. Flora. </t>
  </si>
  <si>
    <t xml:space="preserve">Vánočka DIA. Flora. </t>
  </si>
  <si>
    <t xml:space="preserve">neděle</t>
  </si>
  <si>
    <t xml:space="preserve">Rizoto s vepřovým masem a zeleninou.</t>
  </si>
  <si>
    <t xml:space="preserve">Rizoto. Zelný salát.</t>
  </si>
  <si>
    <t xml:space="preserve">Rizoto. Ledový salát.</t>
  </si>
  <si>
    <t xml:space="preserve">Šunková pěna. Chléb. Tmavý rohlík.</t>
  </si>
  <si>
    <t xml:space="preserve">Šunková pomazánka. Rohlíky.</t>
  </si>
  <si>
    <t xml:space="preserve">Kefír. Tmavý rohlík.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</si>
</sst>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\ %"/>
  </numFmts>
  <fonts count="19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name val="Arial"/>
      <family val="2"/>
      <charset val="238"/>
    </font>
    <font>
      <b val="true"/>
      <sz val="16"/>
      <name val="Arial"/>
      <family val="2"/>
      <charset val="238"/>
    </font>
    <font>
      <b val="true"/>
      <sz val="14"/>
      <name val="Arial"/>
      <family val="2"/>
      <charset val="238"/>
    </font>
    <font>
      <b val="true"/>
      <sz val="11"/>
      <name val="Arial"/>
      <family val="2"/>
      <charset val="238"/>
    </font>
    <font>
      <sz val="12"/>
      <name val="Arial"/>
      <family val="0"/>
      <charset val="238"/>
    </font>
    <font>
      <b val="true"/>
      <sz val="17"/>
      <name val="Times New Roman"/>
      <family val="1"/>
      <charset val="1"/>
    </font>
    <font>
      <b val="true"/>
      <sz val="15"/>
      <name val="Times New Roman"/>
      <family val="1"/>
      <charset val="1"/>
    </font>
    <font>
      <sz val="16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6"/>
      <name val="Times New Roman"/>
      <family val="1"/>
      <charset val="1"/>
    </font>
    <font>
      <sz val="15"/>
      <name val="Times New Roman"/>
      <family val="1"/>
      <charset val="1"/>
    </font>
    <font>
      <sz val="15"/>
      <name val="Times New Roman"/>
      <family val="1"/>
      <charset val="238"/>
    </font>
    <font>
      <sz val="10"/>
      <name val="Times New Roman"/>
      <family val="1"/>
      <charset val="1"/>
    </font>
    <font>
      <b val="true"/>
      <sz val="18"/>
      <name val="Times New Roman"/>
      <family val="1"/>
      <charset val="1"/>
    </font>
    <font>
      <sz val="14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A9D4F3"/>
        <bgColor rgb="FFC6E3E3"/>
      </patternFill>
    </fill>
    <fill>
      <patternFill patternType="solid">
        <fgColor rgb="FFD62E4E"/>
        <bgColor rgb="FF993366"/>
      </patternFill>
    </fill>
    <fill>
      <patternFill patternType="solid">
        <fgColor rgb="FFC6E3E3"/>
        <bgColor rgb="FFA9D4F3"/>
      </patternFill>
    </fill>
    <fill>
      <patternFill patternType="solid">
        <fgColor rgb="FFFFFFFF"/>
        <bgColor rgb="FFFFFFCC"/>
      </patternFill>
    </fill>
    <fill>
      <patternFill patternType="solid">
        <fgColor rgb="FF999999"/>
        <bgColor rgb="FF808080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29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2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31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6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5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5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24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2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5" borderId="3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5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6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43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4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D62E4E"/>
      <rgbColor rgb="FFFFFFCC"/>
      <rgbColor rgb="FFCCFFFF"/>
      <rgbColor rgb="FF660066"/>
      <rgbColor rgb="FFFF8080"/>
      <rgbColor rgb="FF0066CC"/>
      <rgbColor rgb="FFC6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4F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635040</xdr:colOff>
      <xdr:row>4</xdr:row>
      <xdr:rowOff>17640</xdr:rowOff>
    </xdr:from>
    <xdr:to>
      <xdr:col>5</xdr:col>
      <xdr:colOff>2126160</xdr:colOff>
      <xdr:row>10</xdr:row>
      <xdr:rowOff>152280</xdr:rowOff>
    </xdr:to>
    <xdr:pic>
      <xdr:nvPicPr>
        <xdr:cNvPr id="1" name="Obrázek 1"/>
        <xdr:cNvPicPr/>
      </xdr:nvPicPr>
      <xdr:blipFill>
        <a:blip r:embed="rId1"/>
        <a:srcRect l="6772" t="25485" r="6102" b="31319"/>
        <a:stretch/>
      </xdr:blipFill>
      <xdr:spPr>
        <a:xfrm rot="21591600">
          <a:off x="5903280" y="922320"/>
          <a:ext cx="4155480" cy="1449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13320</xdr:rowOff>
    </xdr:from>
    <xdr:to>
      <xdr:col>3</xdr:col>
      <xdr:colOff>168120</xdr:colOff>
      <xdr:row>2</xdr:row>
      <xdr:rowOff>378360</xdr:rowOff>
    </xdr:to>
    <xdr:pic>
      <xdr:nvPicPr>
        <xdr:cNvPr id="2" name="Picture 3"/>
        <xdr:cNvPicPr/>
      </xdr:nvPicPr>
      <xdr:blipFill>
        <a:blip r:embed="rId2"/>
        <a:stretch/>
      </xdr:blipFill>
      <xdr:spPr>
        <a:xfrm>
          <a:off x="0" y="89640"/>
          <a:ext cx="2772360" cy="74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2503440</xdr:colOff>
      <xdr:row>1</xdr:row>
      <xdr:rowOff>53280</xdr:rowOff>
    </xdr:from>
    <xdr:to>
      <xdr:col>11</xdr:col>
      <xdr:colOff>1315440</xdr:colOff>
      <xdr:row>3</xdr:row>
      <xdr:rowOff>6840</xdr:rowOff>
    </xdr:to>
    <xdr:pic>
      <xdr:nvPicPr>
        <xdr:cNvPr id="3" name="Picture 4"/>
        <xdr:cNvPicPr/>
      </xdr:nvPicPr>
      <xdr:blipFill>
        <a:blip r:embed="rId3"/>
        <a:stretch/>
      </xdr:blipFill>
      <xdr:spPr>
        <a:xfrm>
          <a:off x="15765480" y="129600"/>
          <a:ext cx="2771280" cy="744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true" showOutlineSymbols="true" defaultGridColor="true" view="pageBreakPreview" topLeftCell="B1" colorId="64" zoomScale="75" zoomScaleNormal="75" zoomScalePageLayoutView="75" workbookViewId="0">
      <selection pane="topLeft" activeCell="M58" activeCellId="0" sqref="M58"/>
    </sheetView>
  </sheetViews>
  <sheetFormatPr defaultColWidth="8.94140625" defaultRowHeight="23.25" customHeight="false" zeroHeight="false" outlineLevelRow="0" outlineLevelCol="0"/>
  <cols>
    <col collapsed="false" customWidth="true" hidden="false" outlineLevel="0" max="1" min="1" style="1" width="1.22"/>
    <col collapsed="false" customWidth="true" hidden="false" outlineLevel="0" max="2" min="2" style="2" width="16.65"/>
    <col collapsed="false" customWidth="true" hidden="false" outlineLevel="0" max="3" min="3" style="3" width="19.08"/>
    <col collapsed="false" customWidth="true" hidden="false" outlineLevel="0" max="7" min="4" style="4" width="37.8"/>
    <col collapsed="false" customWidth="true" hidden="false" outlineLevel="0" max="8" min="8" style="5" width="37.65"/>
    <col collapsed="false" customWidth="true" hidden="false" outlineLevel="0" max="9" min="9" style="1" width="1.51"/>
    <col collapsed="false" customWidth="true" hidden="false" outlineLevel="0" max="10" min="10" style="6" width="2.22"/>
    <col collapsed="false" customWidth="true" hidden="false" outlineLevel="0" max="11" min="11" style="4" width="14.79"/>
    <col collapsed="false" customWidth="true" hidden="false" outlineLevel="0" max="12" min="12" style="7" width="19.93"/>
    <col collapsed="false" customWidth="true" hidden="false" outlineLevel="0" max="13" min="13" style="8" width="59.79"/>
    <col collapsed="false" customWidth="true" hidden="false" outlineLevel="0" max="15" min="14" style="9" width="59.79"/>
    <col collapsed="false" customWidth="true" hidden="false" outlineLevel="0" max="16" min="16" style="6" width="2.08"/>
    <col collapsed="false" customWidth="true" hidden="false" outlineLevel="0" max="21" min="17" style="6" width="18.49"/>
    <col collapsed="false" customWidth="false" hidden="false" outlineLevel="0" max="257" min="22" style="6" width="8.94"/>
  </cols>
  <sheetData>
    <row r="1" customFormat="false" ht="6" hidden="false" customHeight="true" outlineLevel="0" collapsed="false">
      <c r="A1" s="10"/>
      <c r="B1" s="11"/>
      <c r="C1" s="12"/>
      <c r="D1" s="13"/>
      <c r="E1" s="13"/>
      <c r="F1" s="13"/>
      <c r="G1" s="13"/>
      <c r="H1" s="13"/>
      <c r="I1" s="14"/>
      <c r="J1" s="1"/>
      <c r="K1" s="15"/>
      <c r="L1" s="16"/>
      <c r="M1" s="17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30" hidden="false" customHeight="true" outlineLevel="0" collapsed="false">
      <c r="A2" s="19"/>
      <c r="B2" s="20"/>
      <c r="C2" s="21"/>
      <c r="D2" s="22" t="s">
        <v>0</v>
      </c>
      <c r="E2" s="23" t="s">
        <v>1</v>
      </c>
      <c r="F2" s="23" t="s">
        <v>2</v>
      </c>
      <c r="G2" s="23" t="s">
        <v>3</v>
      </c>
      <c r="H2" s="23" t="s">
        <v>4</v>
      </c>
      <c r="I2" s="24"/>
      <c r="J2" s="25"/>
      <c r="K2" s="26"/>
      <c r="L2" s="27"/>
      <c r="M2" s="28" t="n">
        <v>3</v>
      </c>
      <c r="N2" s="28" t="n">
        <v>4</v>
      </c>
      <c r="O2" s="29" t="n">
        <v>9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</row>
    <row r="3" customFormat="false" ht="32.25" hidden="false" customHeight="true" outlineLevel="0" collapsed="false">
      <c r="A3" s="19"/>
      <c r="B3" s="30"/>
      <c r="C3" s="31"/>
      <c r="D3" s="22"/>
      <c r="E3" s="23"/>
      <c r="F3" s="23"/>
      <c r="G3" s="23"/>
      <c r="H3" s="23"/>
      <c r="I3" s="32"/>
      <c r="J3" s="25"/>
      <c r="K3" s="33"/>
      <c r="L3" s="34"/>
      <c r="M3" s="35" t="s">
        <v>5</v>
      </c>
      <c r="N3" s="35" t="s">
        <v>5</v>
      </c>
      <c r="O3" s="36" t="s">
        <v>5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</row>
    <row r="4" customFormat="false" ht="3" hidden="false" customHeight="true" outlineLevel="0" collapsed="false">
      <c r="A4" s="37"/>
      <c r="B4" s="38"/>
      <c r="C4" s="39"/>
      <c r="D4" s="40"/>
      <c r="E4" s="41"/>
      <c r="F4" s="41"/>
      <c r="G4" s="41"/>
      <c r="H4" s="41"/>
      <c r="I4" s="32"/>
      <c r="J4" s="42"/>
      <c r="K4" s="43"/>
      <c r="L4" s="44"/>
      <c r="M4" s="45"/>
      <c r="N4" s="45"/>
      <c r="O4" s="46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7.25" hidden="false" customHeight="true" outlineLevel="0" collapsed="false">
      <c r="A5" s="47"/>
      <c r="B5" s="48" t="n">
        <f aca="false">K5</f>
        <v>46118</v>
      </c>
      <c r="C5" s="49" t="s">
        <v>6</v>
      </c>
      <c r="D5" s="50" t="s">
        <v>7</v>
      </c>
      <c r="E5" s="51"/>
      <c r="F5" s="51"/>
      <c r="G5" s="51" t="s">
        <v>8</v>
      </c>
      <c r="H5" s="50" t="s">
        <v>7</v>
      </c>
      <c r="I5" s="52"/>
      <c r="K5" s="53" t="n">
        <v>46118</v>
      </c>
      <c r="L5" s="35" t="s">
        <v>9</v>
      </c>
      <c r="M5" s="54" t="s">
        <v>10</v>
      </c>
      <c r="N5" s="55" t="s">
        <v>10</v>
      </c>
      <c r="O5" s="54" t="s">
        <v>11</v>
      </c>
    </row>
    <row r="6" customFormat="false" ht="17.25" hidden="false" customHeight="true" outlineLevel="0" collapsed="false">
      <c r="A6" s="47"/>
      <c r="B6" s="56"/>
      <c r="C6" s="49"/>
      <c r="D6" s="50"/>
      <c r="E6" s="51"/>
      <c r="F6" s="51"/>
      <c r="G6" s="51"/>
      <c r="H6" s="50"/>
      <c r="I6" s="52"/>
      <c r="K6" s="57"/>
      <c r="L6" s="58" t="s">
        <v>12</v>
      </c>
      <c r="M6" s="59"/>
      <c r="N6" s="59"/>
      <c r="O6" s="59" t="s">
        <v>13</v>
      </c>
    </row>
    <row r="7" customFormat="false" ht="17.25" hidden="false" customHeight="true" outlineLevel="0" collapsed="false">
      <c r="A7" s="47"/>
      <c r="B7" s="60" t="s">
        <v>14</v>
      </c>
      <c r="C7" s="49"/>
      <c r="D7" s="61" t="s">
        <v>15</v>
      </c>
      <c r="E7" s="51"/>
      <c r="F7" s="51"/>
      <c r="G7" s="61" t="s">
        <v>15</v>
      </c>
      <c r="H7" s="61" t="s">
        <v>16</v>
      </c>
      <c r="I7" s="52"/>
      <c r="K7" s="62" t="s">
        <v>14</v>
      </c>
      <c r="L7" s="58" t="s">
        <v>17</v>
      </c>
      <c r="M7" s="63" t="s">
        <v>7</v>
      </c>
      <c r="N7" s="63" t="s">
        <v>8</v>
      </c>
      <c r="O7" s="63" t="s">
        <v>7</v>
      </c>
    </row>
    <row r="8" customFormat="false" ht="17.25" hidden="false" customHeight="true" outlineLevel="0" collapsed="false">
      <c r="A8" s="47"/>
      <c r="B8" s="60"/>
      <c r="C8" s="49"/>
      <c r="D8" s="61"/>
      <c r="E8" s="51"/>
      <c r="F8" s="51"/>
      <c r="G8" s="61"/>
      <c r="H8" s="61"/>
      <c r="I8" s="52"/>
      <c r="K8" s="62"/>
      <c r="L8" s="58" t="s">
        <v>6</v>
      </c>
      <c r="M8" s="64" t="s">
        <v>15</v>
      </c>
      <c r="N8" s="64" t="s">
        <v>18</v>
      </c>
      <c r="O8" s="64" t="s">
        <v>16</v>
      </c>
    </row>
    <row r="9" customFormat="false" ht="17.25" hidden="false" customHeight="true" outlineLevel="0" collapsed="false">
      <c r="A9" s="47"/>
      <c r="B9" s="60"/>
      <c r="C9" s="65" t="s">
        <v>19</v>
      </c>
      <c r="D9" s="66" t="s">
        <v>20</v>
      </c>
      <c r="E9" s="51"/>
      <c r="F9" s="51"/>
      <c r="G9" s="61"/>
      <c r="H9" s="61"/>
      <c r="I9" s="52"/>
      <c r="K9" s="62"/>
      <c r="L9" s="58" t="s">
        <v>21</v>
      </c>
      <c r="M9" s="59" t="s">
        <v>22</v>
      </c>
      <c r="N9" s="59" t="s">
        <v>23</v>
      </c>
      <c r="O9" s="67" t="s">
        <v>24</v>
      </c>
    </row>
    <row r="10" customFormat="false" ht="17.25" hidden="false" customHeight="true" outlineLevel="0" collapsed="false">
      <c r="A10" s="47"/>
      <c r="B10" s="60"/>
      <c r="C10" s="65"/>
      <c r="D10" s="66"/>
      <c r="E10" s="51"/>
      <c r="F10" s="51"/>
      <c r="G10" s="68"/>
      <c r="H10" s="68"/>
      <c r="I10" s="52"/>
      <c r="K10" s="62"/>
      <c r="L10" s="58" t="s">
        <v>19</v>
      </c>
      <c r="M10" s="59" t="s">
        <v>25</v>
      </c>
      <c r="N10" s="59" t="s">
        <v>26</v>
      </c>
      <c r="O10" s="59" t="s">
        <v>25</v>
      </c>
    </row>
    <row r="11" customFormat="false" ht="17.25" hidden="false" customHeight="true" outlineLevel="0" collapsed="false">
      <c r="A11" s="47"/>
      <c r="B11" s="60"/>
      <c r="C11" s="65"/>
      <c r="D11" s="66"/>
      <c r="E11" s="51"/>
      <c r="F11" s="51"/>
      <c r="G11" s="69"/>
      <c r="H11" s="69"/>
      <c r="I11" s="52"/>
      <c r="K11" s="62"/>
      <c r="L11" s="70" t="s">
        <v>27</v>
      </c>
      <c r="M11" s="71"/>
      <c r="N11" s="71"/>
      <c r="O11" s="59" t="s">
        <v>28</v>
      </c>
    </row>
    <row r="12" customFormat="false" ht="3" hidden="false" customHeight="true" outlineLevel="0" collapsed="false">
      <c r="A12" s="47"/>
      <c r="B12" s="72"/>
      <c r="C12" s="65"/>
      <c r="D12" s="73"/>
      <c r="E12" s="74"/>
      <c r="F12" s="74"/>
      <c r="G12" s="74"/>
      <c r="H12" s="75"/>
      <c r="I12" s="52"/>
      <c r="J12" s="1"/>
      <c r="K12" s="76"/>
      <c r="L12" s="77"/>
      <c r="M12" s="78"/>
      <c r="N12" s="78"/>
      <c r="O12" s="7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7.25" hidden="false" customHeight="true" outlineLevel="0" collapsed="false">
      <c r="A13" s="47"/>
      <c r="B13" s="79" t="n">
        <f aca="false">K13</f>
        <v>46119</v>
      </c>
      <c r="C13" s="80" t="s">
        <v>6</v>
      </c>
      <c r="D13" s="81" t="str">
        <f aca="false">$M$15</f>
        <v>Krkonošská cibulačka.</v>
      </c>
      <c r="E13" s="68" t="str">
        <f aca="false">$M$15</f>
        <v>Krkonošská cibulačka.</v>
      </c>
      <c r="F13" s="68" t="str">
        <f aca="false">$M$15</f>
        <v>Krkonošská cibulačka.</v>
      </c>
      <c r="G13" s="68" t="str">
        <f aca="false">$N$15</f>
        <v>Hovězí s rýží.</v>
      </c>
      <c r="H13" s="81" t="str">
        <f aca="false">$M$15</f>
        <v>Krkonošská cibulačka.</v>
      </c>
      <c r="I13" s="52"/>
      <c r="K13" s="82" t="n">
        <f aca="false">K5+1</f>
        <v>46119</v>
      </c>
      <c r="L13" s="83" t="s">
        <v>9</v>
      </c>
      <c r="M13" s="59" t="s">
        <v>29</v>
      </c>
      <c r="N13" s="59" t="s">
        <v>30</v>
      </c>
      <c r="O13" s="59" t="s">
        <v>29</v>
      </c>
    </row>
    <row r="14" customFormat="false" ht="17.25" hidden="false" customHeight="true" outlineLevel="0" collapsed="false">
      <c r="A14" s="47"/>
      <c r="B14" s="84" t="s">
        <v>31</v>
      </c>
      <c r="C14" s="80"/>
      <c r="D14" s="81"/>
      <c r="E14" s="68"/>
      <c r="F14" s="68"/>
      <c r="G14" s="68"/>
      <c r="H14" s="81"/>
      <c r="I14" s="85"/>
      <c r="K14" s="86" t="s">
        <v>31</v>
      </c>
      <c r="L14" s="87" t="s">
        <v>12</v>
      </c>
      <c r="M14" s="59"/>
      <c r="N14" s="59"/>
      <c r="O14" s="59" t="s">
        <v>13</v>
      </c>
    </row>
    <row r="15" customFormat="false" ht="17.25" hidden="false" customHeight="true" outlineLevel="0" collapsed="false">
      <c r="A15" s="47"/>
      <c r="B15" s="84"/>
      <c r="C15" s="80"/>
      <c r="D15" s="88" t="str">
        <f aca="false">$M$16</f>
        <v>Masové koule v rajské omáčce. Těstoviny.</v>
      </c>
      <c r="E15" s="89" t="s">
        <v>32</v>
      </c>
      <c r="F15" s="89" t="s">
        <v>33</v>
      </c>
      <c r="G15" s="89" t="str">
        <f aca="false">N16</f>
        <v>Masové koule v rajské omáčce. Těstoviny.</v>
      </c>
      <c r="H15" s="89" t="str">
        <f aca="false">O16</f>
        <v>Masové koule v rajské omáčce. Těstoviny.</v>
      </c>
      <c r="I15" s="52"/>
      <c r="K15" s="86"/>
      <c r="L15" s="87" t="s">
        <v>17</v>
      </c>
      <c r="M15" s="59" t="s">
        <v>34</v>
      </c>
      <c r="N15" s="59" t="s">
        <v>35</v>
      </c>
      <c r="O15" s="59" t="s">
        <v>34</v>
      </c>
    </row>
    <row r="16" customFormat="false" ht="17.25" hidden="false" customHeight="true" outlineLevel="0" collapsed="false">
      <c r="A16" s="47"/>
      <c r="B16" s="84"/>
      <c r="C16" s="80"/>
      <c r="D16" s="88"/>
      <c r="E16" s="89"/>
      <c r="F16" s="89"/>
      <c r="G16" s="89"/>
      <c r="H16" s="89"/>
      <c r="I16" s="52"/>
      <c r="K16" s="86"/>
      <c r="L16" s="87" t="s">
        <v>6</v>
      </c>
      <c r="M16" s="59" t="s">
        <v>36</v>
      </c>
      <c r="N16" s="59" t="s">
        <v>36</v>
      </c>
      <c r="O16" s="59" t="s">
        <v>36</v>
      </c>
    </row>
    <row r="17" customFormat="false" ht="17.25" hidden="false" customHeight="true" outlineLevel="0" collapsed="false">
      <c r="A17" s="47"/>
      <c r="B17" s="84"/>
      <c r="C17" s="90" t="s">
        <v>19</v>
      </c>
      <c r="D17" s="91" t="s">
        <v>37</v>
      </c>
      <c r="E17" s="89"/>
      <c r="F17" s="89"/>
      <c r="G17" s="89"/>
      <c r="H17" s="89"/>
      <c r="I17" s="52"/>
      <c r="K17" s="86"/>
      <c r="L17" s="87" t="s">
        <v>21</v>
      </c>
      <c r="M17" s="92" t="s">
        <v>38</v>
      </c>
      <c r="N17" s="92" t="s">
        <v>38</v>
      </c>
      <c r="O17" s="67" t="s">
        <v>24</v>
      </c>
    </row>
    <row r="18" customFormat="false" ht="17.25" hidden="false" customHeight="true" outlineLevel="0" collapsed="false">
      <c r="A18" s="47"/>
      <c r="B18" s="84"/>
      <c r="C18" s="90"/>
      <c r="D18" s="91"/>
      <c r="E18" s="68"/>
      <c r="F18" s="68"/>
      <c r="G18" s="68"/>
      <c r="H18" s="68"/>
      <c r="I18" s="52"/>
      <c r="K18" s="86"/>
      <c r="L18" s="87" t="s">
        <v>19</v>
      </c>
      <c r="M18" s="59" t="s">
        <v>39</v>
      </c>
      <c r="N18" s="67" t="s">
        <v>40</v>
      </c>
      <c r="O18" s="59" t="s">
        <v>39</v>
      </c>
    </row>
    <row r="19" customFormat="false" ht="17.25" hidden="false" customHeight="true" outlineLevel="0" collapsed="false">
      <c r="A19" s="47"/>
      <c r="B19" s="84"/>
      <c r="C19" s="90"/>
      <c r="D19" s="91"/>
      <c r="E19" s="69"/>
      <c r="F19" s="69"/>
      <c r="G19" s="69"/>
      <c r="H19" s="69"/>
      <c r="I19" s="52"/>
      <c r="K19" s="86"/>
      <c r="L19" s="93" t="s">
        <v>27</v>
      </c>
      <c r="M19" s="59"/>
      <c r="N19" s="59"/>
      <c r="O19" s="59" t="s">
        <v>41</v>
      </c>
    </row>
    <row r="20" customFormat="false" ht="3" hidden="false" customHeight="true" outlineLevel="0" collapsed="false">
      <c r="A20" s="47"/>
      <c r="B20" s="94"/>
      <c r="C20" s="95"/>
      <c r="D20" s="96"/>
      <c r="E20" s="97"/>
      <c r="F20" s="97"/>
      <c r="G20" s="97"/>
      <c r="H20" s="97"/>
      <c r="I20" s="52"/>
      <c r="J20" s="1"/>
      <c r="K20" s="76"/>
      <c r="L20" s="58"/>
      <c r="M20" s="78"/>
      <c r="N20" s="78"/>
      <c r="O20" s="7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7.25" hidden="false" customHeight="true" outlineLevel="0" collapsed="false">
      <c r="A21" s="47"/>
      <c r="B21" s="79" t="n">
        <f aca="false">K21</f>
        <v>46120</v>
      </c>
      <c r="C21" s="49" t="s">
        <v>6</v>
      </c>
      <c r="D21" s="98" t="str">
        <f aca="false">$M$23</f>
        <v>Čočková polévka.</v>
      </c>
      <c r="E21" s="98" t="str">
        <f aca="false">$M$23</f>
        <v>Čočková polévka.</v>
      </c>
      <c r="F21" s="98" t="str">
        <f aca="false">$M$23</f>
        <v>Čočková polévka.</v>
      </c>
      <c r="G21" s="99" t="str">
        <f aca="false">N23</f>
        <v>Bramborová polévka.</v>
      </c>
      <c r="H21" s="99" t="str">
        <f aca="false">O23</f>
        <v>Čočková polévka.</v>
      </c>
      <c r="I21" s="52"/>
      <c r="K21" s="82" t="n">
        <f aca="false">K5+2</f>
        <v>46120</v>
      </c>
      <c r="L21" s="83" t="s">
        <v>9</v>
      </c>
      <c r="M21" s="59" t="s">
        <v>42</v>
      </c>
      <c r="N21" s="59" t="s">
        <v>42</v>
      </c>
      <c r="O21" s="59" t="s">
        <v>43</v>
      </c>
    </row>
    <row r="22" customFormat="false" ht="17.25" hidden="false" customHeight="true" outlineLevel="0" collapsed="false">
      <c r="A22" s="47"/>
      <c r="B22" s="84" t="s">
        <v>44</v>
      </c>
      <c r="C22" s="49"/>
      <c r="D22" s="98"/>
      <c r="E22" s="98"/>
      <c r="F22" s="98"/>
      <c r="G22" s="99"/>
      <c r="H22" s="99"/>
      <c r="I22" s="52"/>
      <c r="K22" s="86" t="s">
        <v>44</v>
      </c>
      <c r="L22" s="87" t="s">
        <v>12</v>
      </c>
      <c r="M22" s="59"/>
      <c r="N22" s="59"/>
      <c r="O22" s="59" t="s">
        <v>13</v>
      </c>
    </row>
    <row r="23" customFormat="false" ht="17.25" hidden="false" customHeight="true" outlineLevel="0" collapsed="false">
      <c r="A23" s="47"/>
      <c r="B23" s="84"/>
      <c r="C23" s="49"/>
      <c r="D23" s="100" t="str">
        <f aca="false">$M$24</f>
        <v>Kuřecí plátek s nivou a brokolicí. Rýže.</v>
      </c>
      <c r="E23" s="89" t="s">
        <v>45</v>
      </c>
      <c r="F23" s="89" t="s">
        <v>46</v>
      </c>
      <c r="G23" s="89" t="str">
        <f aca="false">N24</f>
        <v>Kuřecí plátek se sýrovou omáčkou. Rýže.</v>
      </c>
      <c r="H23" s="89" t="str">
        <f aca="false">O24</f>
        <v>Kuřecí plátek s nivou a brokolicí. Rýže.</v>
      </c>
      <c r="I23" s="52"/>
      <c r="K23" s="86"/>
      <c r="L23" s="87" t="s">
        <v>17</v>
      </c>
      <c r="M23" s="59" t="s">
        <v>47</v>
      </c>
      <c r="N23" s="59" t="s">
        <v>48</v>
      </c>
      <c r="O23" s="59" t="s">
        <v>47</v>
      </c>
    </row>
    <row r="24" customFormat="false" ht="17.25" hidden="false" customHeight="true" outlineLevel="0" collapsed="false">
      <c r="A24" s="47"/>
      <c r="B24" s="84"/>
      <c r="C24" s="49"/>
      <c r="D24" s="100"/>
      <c r="E24" s="89"/>
      <c r="F24" s="89"/>
      <c r="G24" s="89"/>
      <c r="H24" s="89"/>
      <c r="I24" s="52"/>
      <c r="K24" s="86"/>
      <c r="L24" s="87" t="s">
        <v>6</v>
      </c>
      <c r="M24" s="59" t="s">
        <v>49</v>
      </c>
      <c r="N24" s="59" t="s">
        <v>50</v>
      </c>
      <c r="O24" s="59" t="s">
        <v>49</v>
      </c>
    </row>
    <row r="25" customFormat="false" ht="17.25" hidden="false" customHeight="true" outlineLevel="0" collapsed="false">
      <c r="A25" s="47"/>
      <c r="B25" s="84"/>
      <c r="C25" s="90" t="s">
        <v>19</v>
      </c>
      <c r="D25" s="91" t="str">
        <f aca="false">$M$26</f>
        <v>Tuňáková pomazánka. Chléb. Rajče.</v>
      </c>
      <c r="E25" s="89"/>
      <c r="F25" s="89"/>
      <c r="G25" s="89"/>
      <c r="H25" s="89"/>
      <c r="I25" s="52"/>
      <c r="K25" s="86"/>
      <c r="L25" s="87" t="s">
        <v>21</v>
      </c>
      <c r="M25" s="59"/>
      <c r="N25" s="59" t="s">
        <v>51</v>
      </c>
      <c r="O25" s="67" t="s">
        <v>24</v>
      </c>
    </row>
    <row r="26" customFormat="false" ht="17.25" hidden="false" customHeight="true" outlineLevel="0" collapsed="false">
      <c r="A26" s="47"/>
      <c r="B26" s="84"/>
      <c r="C26" s="90"/>
      <c r="D26" s="91"/>
      <c r="E26" s="68"/>
      <c r="F26" s="68"/>
      <c r="G26" s="68"/>
      <c r="H26" s="68"/>
      <c r="I26" s="52"/>
      <c r="K26" s="86"/>
      <c r="L26" s="87" t="s">
        <v>19</v>
      </c>
      <c r="M26" s="59" t="s">
        <v>52</v>
      </c>
      <c r="N26" s="59" t="s">
        <v>53</v>
      </c>
      <c r="O26" s="59" t="s">
        <v>52</v>
      </c>
    </row>
    <row r="27" customFormat="false" ht="17.25" hidden="false" customHeight="true" outlineLevel="0" collapsed="false">
      <c r="A27" s="47"/>
      <c r="B27" s="84"/>
      <c r="C27" s="90"/>
      <c r="D27" s="91"/>
      <c r="E27" s="69"/>
      <c r="F27" s="69"/>
      <c r="G27" s="69"/>
      <c r="H27" s="69"/>
      <c r="I27" s="52"/>
      <c r="K27" s="86"/>
      <c r="L27" s="93" t="s">
        <v>27</v>
      </c>
      <c r="M27" s="59"/>
      <c r="N27" s="59"/>
      <c r="O27" s="59" t="s">
        <v>54</v>
      </c>
    </row>
    <row r="28" customFormat="false" ht="3" hidden="false" customHeight="true" outlineLevel="0" collapsed="false">
      <c r="A28" s="47"/>
      <c r="B28" s="94"/>
      <c r="C28" s="95"/>
      <c r="D28" s="96"/>
      <c r="E28" s="97"/>
      <c r="F28" s="97"/>
      <c r="G28" s="97"/>
      <c r="H28" s="97"/>
      <c r="I28" s="52"/>
      <c r="J28" s="1"/>
      <c r="K28" s="76"/>
      <c r="L28" s="58"/>
      <c r="M28" s="78"/>
      <c r="N28" s="78"/>
      <c r="O28" s="7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7.25" hidden="false" customHeight="true" outlineLevel="0" collapsed="false">
      <c r="A29" s="47"/>
      <c r="B29" s="101" t="n">
        <f aca="false">K29</f>
        <v>46121</v>
      </c>
      <c r="C29" s="49" t="s">
        <v>6</v>
      </c>
      <c r="D29" s="98" t="s">
        <v>55</v>
      </c>
      <c r="E29" s="98" t="s">
        <v>55</v>
      </c>
      <c r="F29" s="99" t="str">
        <f aca="false">$D$29</f>
        <v>Gulášová polévka.</v>
      </c>
      <c r="G29" s="99" t="str">
        <f aca="false">N31</f>
        <v>S masovými knedlíčky.</v>
      </c>
      <c r="H29" s="99" t="str">
        <f aca="false">O31</f>
        <v>Gulášová polévka.</v>
      </c>
      <c r="I29" s="52"/>
      <c r="K29" s="82" t="n">
        <f aca="false">K5+3</f>
        <v>46121</v>
      </c>
      <c r="L29" s="83" t="s">
        <v>9</v>
      </c>
      <c r="M29" s="59" t="s">
        <v>56</v>
      </c>
      <c r="N29" s="59" t="s">
        <v>57</v>
      </c>
      <c r="O29" s="59" t="s">
        <v>56</v>
      </c>
    </row>
    <row r="30" customFormat="false" ht="17.25" hidden="false" customHeight="true" outlineLevel="0" collapsed="false">
      <c r="A30" s="47"/>
      <c r="B30" s="84" t="s">
        <v>58</v>
      </c>
      <c r="C30" s="49"/>
      <c r="D30" s="98"/>
      <c r="E30" s="98"/>
      <c r="F30" s="99"/>
      <c r="G30" s="99"/>
      <c r="H30" s="99"/>
      <c r="I30" s="52"/>
      <c r="K30" s="86" t="s">
        <v>58</v>
      </c>
      <c r="L30" s="87" t="s">
        <v>12</v>
      </c>
      <c r="M30" s="59"/>
      <c r="N30" s="59"/>
      <c r="O30" s="59" t="s">
        <v>13</v>
      </c>
    </row>
    <row r="31" customFormat="false" ht="17.25" hidden="false" customHeight="true" outlineLevel="0" collapsed="false">
      <c r="A31" s="47"/>
      <c r="B31" s="84"/>
      <c r="C31" s="49"/>
      <c r="D31" s="100" t="s">
        <v>59</v>
      </c>
      <c r="E31" s="89" t="s">
        <v>60</v>
      </c>
      <c r="F31" s="89" t="s">
        <v>61</v>
      </c>
      <c r="G31" s="89" t="str">
        <f aca="false">N32</f>
        <v>Žemlovka s jablky a tvarohem.</v>
      </c>
      <c r="H31" s="89" t="str">
        <f aca="false">O32</f>
        <v>Šamorinský rožeň. Brambory.</v>
      </c>
      <c r="I31" s="52"/>
      <c r="K31" s="86"/>
      <c r="L31" s="87" t="s">
        <v>17</v>
      </c>
      <c r="M31" s="59" t="s">
        <v>55</v>
      </c>
      <c r="N31" s="59" t="s">
        <v>62</v>
      </c>
      <c r="O31" s="59" t="s">
        <v>55</v>
      </c>
    </row>
    <row r="32" customFormat="false" ht="17.25" hidden="false" customHeight="true" outlineLevel="0" collapsed="false">
      <c r="A32" s="47"/>
      <c r="B32" s="84"/>
      <c r="C32" s="49"/>
      <c r="D32" s="100"/>
      <c r="E32" s="89"/>
      <c r="F32" s="89"/>
      <c r="G32" s="89"/>
      <c r="H32" s="89"/>
      <c r="I32" s="52"/>
      <c r="K32" s="86"/>
      <c r="L32" s="87" t="s">
        <v>6</v>
      </c>
      <c r="M32" s="59" t="s">
        <v>59</v>
      </c>
      <c r="N32" s="59" t="s">
        <v>59</v>
      </c>
      <c r="O32" s="59" t="s">
        <v>63</v>
      </c>
    </row>
    <row r="33" customFormat="false" ht="17.25" hidden="false" customHeight="true" outlineLevel="0" collapsed="false">
      <c r="A33" s="47"/>
      <c r="B33" s="84"/>
      <c r="C33" s="102" t="s">
        <v>19</v>
      </c>
      <c r="D33" s="91" t="s">
        <v>64</v>
      </c>
      <c r="E33" s="89"/>
      <c r="F33" s="89"/>
      <c r="G33" s="89"/>
      <c r="H33" s="89"/>
      <c r="I33" s="52"/>
      <c r="K33" s="86"/>
      <c r="L33" s="87" t="s">
        <v>21</v>
      </c>
      <c r="M33" s="59" t="s">
        <v>65</v>
      </c>
      <c r="N33" s="59" t="s">
        <v>66</v>
      </c>
      <c r="O33" s="67" t="s">
        <v>24</v>
      </c>
    </row>
    <row r="34" customFormat="false" ht="17.25" hidden="false" customHeight="true" outlineLevel="0" collapsed="false">
      <c r="A34" s="47"/>
      <c r="B34" s="84"/>
      <c r="C34" s="102"/>
      <c r="D34" s="91"/>
      <c r="E34" s="68"/>
      <c r="F34" s="68"/>
      <c r="G34" s="81"/>
      <c r="H34" s="68"/>
      <c r="I34" s="52"/>
      <c r="K34" s="86"/>
      <c r="L34" s="87" t="s">
        <v>19</v>
      </c>
      <c r="M34" s="59" t="s">
        <v>67</v>
      </c>
      <c r="N34" s="59" t="s">
        <v>68</v>
      </c>
      <c r="O34" s="59" t="s">
        <v>67</v>
      </c>
    </row>
    <row r="35" customFormat="false" ht="17.25" hidden="false" customHeight="true" outlineLevel="0" collapsed="false">
      <c r="A35" s="47"/>
      <c r="B35" s="84"/>
      <c r="C35" s="102"/>
      <c r="D35" s="91"/>
      <c r="E35" s="69"/>
      <c r="F35" s="103"/>
      <c r="G35" s="69"/>
      <c r="H35" s="69"/>
      <c r="I35" s="52"/>
      <c r="K35" s="86"/>
      <c r="L35" s="93" t="s">
        <v>27</v>
      </c>
      <c r="M35" s="59"/>
      <c r="N35" s="59"/>
      <c r="O35" s="59" t="s">
        <v>69</v>
      </c>
    </row>
    <row r="36" customFormat="false" ht="3" hidden="false" customHeight="true" outlineLevel="0" collapsed="false">
      <c r="A36" s="47"/>
      <c r="B36" s="94"/>
      <c r="C36" s="95"/>
      <c r="D36" s="96"/>
      <c r="E36" s="97"/>
      <c r="F36" s="97"/>
      <c r="G36" s="97"/>
      <c r="H36" s="97"/>
      <c r="I36" s="52"/>
      <c r="J36" s="1"/>
      <c r="K36" s="76"/>
      <c r="L36" s="58"/>
      <c r="M36" s="78"/>
      <c r="N36" s="78"/>
      <c r="O36" s="7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8" hidden="false" customHeight="true" outlineLevel="0" collapsed="false">
      <c r="A37" s="47"/>
      <c r="B37" s="79" t="n">
        <f aca="false">K37</f>
        <v>46122</v>
      </c>
      <c r="C37" s="49" t="s">
        <v>6</v>
      </c>
      <c r="D37" s="98" t="str">
        <f aca="false">$M$39</f>
        <v>Celerová polévka.</v>
      </c>
      <c r="E37" s="99" t="str">
        <f aca="false">$D$37</f>
        <v>Celerová polévka.</v>
      </c>
      <c r="F37" s="99" t="str">
        <f aca="false">$D$37</f>
        <v>Celerová polévka.</v>
      </c>
      <c r="G37" s="99" t="str">
        <f aca="false">N39</f>
        <v>Celerová polévka.</v>
      </c>
      <c r="H37" s="99" t="str">
        <f aca="false">O39</f>
        <v>Celerová polévka.</v>
      </c>
      <c r="I37" s="52"/>
      <c r="K37" s="82" t="n">
        <f aca="false">K5+4</f>
        <v>46122</v>
      </c>
      <c r="L37" s="83" t="s">
        <v>9</v>
      </c>
      <c r="M37" s="104" t="s">
        <v>70</v>
      </c>
      <c r="N37" s="59" t="s">
        <v>71</v>
      </c>
      <c r="O37" s="104" t="s">
        <v>70</v>
      </c>
    </row>
    <row r="38" customFormat="false" ht="18" hidden="false" customHeight="true" outlineLevel="0" collapsed="false">
      <c r="A38" s="47"/>
      <c r="B38" s="84" t="s">
        <v>72</v>
      </c>
      <c r="C38" s="49"/>
      <c r="D38" s="98"/>
      <c r="E38" s="99"/>
      <c r="F38" s="99"/>
      <c r="G38" s="99"/>
      <c r="H38" s="99"/>
      <c r="I38" s="52"/>
      <c r="K38" s="86" t="s">
        <v>72</v>
      </c>
      <c r="L38" s="87" t="s">
        <v>12</v>
      </c>
      <c r="M38" s="64"/>
      <c r="N38" s="59"/>
      <c r="O38" s="59" t="s">
        <v>13</v>
      </c>
    </row>
    <row r="39" customFormat="false" ht="18" hidden="false" customHeight="true" outlineLevel="0" collapsed="false">
      <c r="A39" s="47"/>
      <c r="B39" s="84"/>
      <c r="C39" s="49"/>
      <c r="D39" s="100" t="str">
        <f aca="false">$M$40</f>
        <v>Segedínský guláš. Knedlík houskový.</v>
      </c>
      <c r="E39" s="89" t="s">
        <v>73</v>
      </c>
      <c r="F39" s="89" t="s">
        <v>74</v>
      </c>
      <c r="G39" s="89" t="str">
        <f aca="false">$N$40</f>
        <v>Mexický guláš. Jemný knedlík.</v>
      </c>
      <c r="H39" s="89" t="str">
        <f aca="false">O40</f>
        <v>Segedínský guláš. Knedlík houskový.</v>
      </c>
      <c r="I39" s="52"/>
      <c r="K39" s="86"/>
      <c r="L39" s="87" t="s">
        <v>17</v>
      </c>
      <c r="M39" s="59" t="s">
        <v>75</v>
      </c>
      <c r="N39" s="59" t="s">
        <v>75</v>
      </c>
      <c r="O39" s="59" t="s">
        <v>75</v>
      </c>
    </row>
    <row r="40" customFormat="false" ht="18" hidden="false" customHeight="true" outlineLevel="0" collapsed="false">
      <c r="A40" s="47"/>
      <c r="B40" s="84"/>
      <c r="C40" s="49"/>
      <c r="D40" s="100"/>
      <c r="E40" s="89"/>
      <c r="F40" s="89"/>
      <c r="G40" s="89"/>
      <c r="H40" s="89"/>
      <c r="I40" s="52"/>
      <c r="K40" s="86"/>
      <c r="L40" s="87" t="s">
        <v>6</v>
      </c>
      <c r="M40" s="104" t="s">
        <v>76</v>
      </c>
      <c r="N40" s="59" t="s">
        <v>77</v>
      </c>
      <c r="O40" s="104" t="s">
        <v>76</v>
      </c>
    </row>
    <row r="41" customFormat="false" ht="18" hidden="false" customHeight="true" outlineLevel="0" collapsed="false">
      <c r="A41" s="47"/>
      <c r="B41" s="84"/>
      <c r="C41" s="90" t="s">
        <v>19</v>
      </c>
      <c r="D41" s="91" t="s">
        <v>78</v>
      </c>
      <c r="E41" s="89"/>
      <c r="F41" s="89"/>
      <c r="G41" s="89"/>
      <c r="H41" s="89"/>
      <c r="I41" s="52"/>
      <c r="K41" s="86"/>
      <c r="L41" s="87" t="s">
        <v>21</v>
      </c>
      <c r="M41" s="59" t="s">
        <v>79</v>
      </c>
      <c r="N41" s="59" t="s">
        <v>79</v>
      </c>
      <c r="O41" s="67" t="s">
        <v>24</v>
      </c>
    </row>
    <row r="42" customFormat="false" ht="18" hidden="false" customHeight="true" outlineLevel="0" collapsed="false">
      <c r="A42" s="47"/>
      <c r="B42" s="84"/>
      <c r="C42" s="90"/>
      <c r="D42" s="91"/>
      <c r="E42" s="68"/>
      <c r="F42" s="68"/>
      <c r="G42" s="68"/>
      <c r="H42" s="68"/>
      <c r="I42" s="52"/>
      <c r="K42" s="86"/>
      <c r="L42" s="87" t="s">
        <v>19</v>
      </c>
      <c r="M42" s="59" t="s">
        <v>80</v>
      </c>
      <c r="N42" s="59" t="s">
        <v>81</v>
      </c>
      <c r="O42" s="59" t="s">
        <v>80</v>
      </c>
    </row>
    <row r="43" customFormat="false" ht="18" hidden="false" customHeight="true" outlineLevel="0" collapsed="false">
      <c r="A43" s="47"/>
      <c r="B43" s="84"/>
      <c r="C43" s="90"/>
      <c r="D43" s="91"/>
      <c r="E43" s="69"/>
      <c r="F43" s="69"/>
      <c r="G43" s="69"/>
      <c r="H43" s="69"/>
      <c r="I43" s="52"/>
      <c r="K43" s="86"/>
      <c r="L43" s="93" t="s">
        <v>27</v>
      </c>
      <c r="M43" s="71"/>
      <c r="N43" s="71"/>
      <c r="O43" s="71" t="s">
        <v>79</v>
      </c>
    </row>
    <row r="44" customFormat="false" ht="3" hidden="false" customHeight="true" outlineLevel="0" collapsed="false">
      <c r="A44" s="47"/>
      <c r="B44" s="94"/>
      <c r="C44" s="95"/>
      <c r="D44" s="96"/>
      <c r="E44" s="97"/>
      <c r="F44" s="97"/>
      <c r="G44" s="97"/>
      <c r="H44" s="97"/>
      <c r="I44" s="52"/>
      <c r="J44" s="1"/>
      <c r="K44" s="76"/>
      <c r="L44" s="35"/>
      <c r="M44" s="78"/>
      <c r="N44" s="78"/>
      <c r="O44" s="78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7.25" hidden="false" customHeight="true" outlineLevel="0" collapsed="false">
      <c r="A45" s="47"/>
      <c r="B45" s="79" t="n">
        <f aca="false">K45</f>
        <v>46123</v>
      </c>
      <c r="C45" s="49" t="s">
        <v>6</v>
      </c>
      <c r="D45" s="98" t="str">
        <f aca="false">$M$47</f>
        <v>S drobením.</v>
      </c>
      <c r="E45" s="99"/>
      <c r="F45" s="99"/>
      <c r="G45" s="99" t="str">
        <f aca="false">N47</f>
        <v>S drobením.</v>
      </c>
      <c r="H45" s="99" t="str">
        <f aca="false">O47</f>
        <v>S drobením.</v>
      </c>
      <c r="I45" s="52"/>
      <c r="K45" s="82" t="n">
        <f aca="false">K5+5</f>
        <v>46123</v>
      </c>
      <c r="L45" s="83" t="s">
        <v>9</v>
      </c>
      <c r="M45" s="59" t="s">
        <v>82</v>
      </c>
      <c r="N45" s="59" t="s">
        <v>83</v>
      </c>
      <c r="O45" s="59" t="s">
        <v>84</v>
      </c>
    </row>
    <row r="46" customFormat="false" ht="17.25" hidden="false" customHeight="true" outlineLevel="0" collapsed="false">
      <c r="A46" s="47"/>
      <c r="B46" s="84" t="s">
        <v>85</v>
      </c>
      <c r="C46" s="49"/>
      <c r="D46" s="98"/>
      <c r="E46" s="99"/>
      <c r="F46" s="99"/>
      <c r="G46" s="99"/>
      <c r="H46" s="99"/>
      <c r="I46" s="52"/>
      <c r="K46" s="86" t="s">
        <v>85</v>
      </c>
      <c r="L46" s="87" t="s">
        <v>12</v>
      </c>
      <c r="M46" s="59"/>
      <c r="N46" s="59"/>
      <c r="O46" s="59" t="s">
        <v>13</v>
      </c>
    </row>
    <row r="47" customFormat="false" ht="17.25" hidden="false" customHeight="true" outlineLevel="0" collapsed="false">
      <c r="A47" s="47"/>
      <c r="B47" s="84"/>
      <c r="C47" s="49"/>
      <c r="D47" s="100" t="str">
        <f aca="false">$M$48</f>
        <v>Vepřová pečeně. Mrkev s hráškem. Brambory.</v>
      </c>
      <c r="E47" s="105"/>
      <c r="F47" s="105"/>
      <c r="G47" s="89" t="str">
        <f aca="false">N48</f>
        <v>Vepřová pečeně. Baby mrkev.  Brambory.</v>
      </c>
      <c r="H47" s="89" t="str">
        <f aca="false">O48</f>
        <v>Vepřová pečeně. Mrkev s hráškem. Brambory.</v>
      </c>
      <c r="I47" s="52"/>
      <c r="K47" s="86"/>
      <c r="L47" s="87" t="s">
        <v>17</v>
      </c>
      <c r="M47" s="59" t="s">
        <v>86</v>
      </c>
      <c r="N47" s="67" t="s">
        <v>86</v>
      </c>
      <c r="O47" s="59" t="s">
        <v>86</v>
      </c>
    </row>
    <row r="48" customFormat="false" ht="17.25" hidden="false" customHeight="true" outlineLevel="0" collapsed="false">
      <c r="A48" s="47"/>
      <c r="B48" s="84"/>
      <c r="C48" s="49"/>
      <c r="D48" s="100"/>
      <c r="E48" s="105"/>
      <c r="F48" s="105"/>
      <c r="G48" s="105"/>
      <c r="H48" s="105"/>
      <c r="I48" s="52"/>
      <c r="K48" s="86"/>
      <c r="L48" s="87" t="s">
        <v>6</v>
      </c>
      <c r="M48" s="59" t="s">
        <v>87</v>
      </c>
      <c r="N48" s="59" t="s">
        <v>88</v>
      </c>
      <c r="O48" s="59" t="s">
        <v>87</v>
      </c>
    </row>
    <row r="49" customFormat="false" ht="17.25" hidden="false" customHeight="true" outlineLevel="0" collapsed="false">
      <c r="A49" s="47"/>
      <c r="B49" s="84"/>
      <c r="C49" s="90" t="s">
        <v>19</v>
      </c>
      <c r="D49" s="91" t="s">
        <v>89</v>
      </c>
      <c r="E49" s="51"/>
      <c r="F49" s="51"/>
      <c r="G49" s="51"/>
      <c r="H49" s="51"/>
      <c r="I49" s="52"/>
      <c r="K49" s="86"/>
      <c r="L49" s="87" t="s">
        <v>21</v>
      </c>
      <c r="M49" s="59" t="s">
        <v>90</v>
      </c>
      <c r="N49" s="59" t="s">
        <v>91</v>
      </c>
      <c r="O49" s="67" t="s">
        <v>24</v>
      </c>
    </row>
    <row r="50" customFormat="false" ht="17.25" hidden="false" customHeight="true" outlineLevel="0" collapsed="false">
      <c r="A50" s="47"/>
      <c r="B50" s="84"/>
      <c r="C50" s="90"/>
      <c r="D50" s="91"/>
      <c r="E50" s="68"/>
      <c r="F50" s="68"/>
      <c r="G50" s="68"/>
      <c r="H50" s="68"/>
      <c r="I50" s="52"/>
      <c r="K50" s="86"/>
      <c r="L50" s="87" t="s">
        <v>19</v>
      </c>
      <c r="M50" s="59" t="s">
        <v>92</v>
      </c>
      <c r="N50" s="67" t="s">
        <v>93</v>
      </c>
      <c r="O50" s="59" t="s">
        <v>92</v>
      </c>
    </row>
    <row r="51" customFormat="false" ht="17.25" hidden="false" customHeight="true" outlineLevel="0" collapsed="false">
      <c r="A51" s="47"/>
      <c r="B51" s="84"/>
      <c r="C51" s="90"/>
      <c r="D51" s="91"/>
      <c r="E51" s="69"/>
      <c r="F51" s="69"/>
      <c r="G51" s="69"/>
      <c r="H51" s="69"/>
      <c r="I51" s="52"/>
      <c r="K51" s="86"/>
      <c r="L51" s="93" t="s">
        <v>27</v>
      </c>
      <c r="M51" s="71"/>
      <c r="N51" s="71"/>
      <c r="O51" s="71" t="s">
        <v>94</v>
      </c>
    </row>
    <row r="52" customFormat="false" ht="3" hidden="false" customHeight="true" outlineLevel="0" collapsed="false">
      <c r="A52" s="47"/>
      <c r="B52" s="106"/>
      <c r="C52" s="95"/>
      <c r="D52" s="96"/>
      <c r="E52" s="97"/>
      <c r="F52" s="97"/>
      <c r="G52" s="97"/>
      <c r="H52" s="97"/>
      <c r="I52" s="52"/>
      <c r="J52" s="1"/>
      <c r="K52" s="76"/>
      <c r="L52" s="35"/>
      <c r="M52" s="78"/>
      <c r="N52" s="78"/>
      <c r="O52" s="78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7.25" hidden="false" customHeight="true" outlineLevel="0" collapsed="false">
      <c r="A53" s="47"/>
      <c r="B53" s="79" t="n">
        <f aca="false">K53</f>
        <v>46124</v>
      </c>
      <c r="C53" s="49" t="s">
        <v>6</v>
      </c>
      <c r="D53" s="98" t="s">
        <v>95</v>
      </c>
      <c r="E53" s="99"/>
      <c r="F53" s="99"/>
      <c r="G53" s="99" t="str">
        <f aca="false">N55</f>
        <v>Dýňový krém.</v>
      </c>
      <c r="H53" s="99" t="str">
        <f aca="false">O55</f>
        <v>Dýňový krém.</v>
      </c>
      <c r="I53" s="52"/>
      <c r="K53" s="82" t="n">
        <f aca="false">K5+6</f>
        <v>46124</v>
      </c>
      <c r="L53" s="83" t="s">
        <v>9</v>
      </c>
      <c r="M53" s="59" t="s">
        <v>96</v>
      </c>
      <c r="N53" s="59" t="s">
        <v>96</v>
      </c>
      <c r="O53" s="59" t="s">
        <v>97</v>
      </c>
    </row>
    <row r="54" customFormat="false" ht="17.25" hidden="false" customHeight="true" outlineLevel="0" collapsed="false">
      <c r="A54" s="47"/>
      <c r="B54" s="107" t="s">
        <v>98</v>
      </c>
      <c r="C54" s="49"/>
      <c r="D54" s="98"/>
      <c r="E54" s="108"/>
      <c r="F54" s="108"/>
      <c r="G54" s="99"/>
      <c r="H54" s="99"/>
      <c r="I54" s="52"/>
      <c r="K54" s="86" t="s">
        <v>98</v>
      </c>
      <c r="L54" s="87" t="s">
        <v>12</v>
      </c>
      <c r="M54" s="59"/>
      <c r="N54" s="59"/>
      <c r="O54" s="59" t="s">
        <v>13</v>
      </c>
    </row>
    <row r="55" customFormat="false" ht="17.25" hidden="false" customHeight="true" outlineLevel="0" collapsed="false">
      <c r="A55" s="47"/>
      <c r="B55" s="107"/>
      <c r="C55" s="49"/>
      <c r="D55" s="100" t="s">
        <v>99</v>
      </c>
      <c r="E55" s="108"/>
      <c r="F55" s="108"/>
      <c r="G55" s="89" t="str">
        <f aca="false">N56</f>
        <v>Rizoto. Ledový salát.</v>
      </c>
      <c r="H55" s="89" t="str">
        <f aca="false">O56</f>
        <v>Rizoto. Zelný salát.</v>
      </c>
      <c r="I55" s="52"/>
      <c r="K55" s="86"/>
      <c r="L55" s="87" t="s">
        <v>17</v>
      </c>
      <c r="M55" s="59" t="s">
        <v>95</v>
      </c>
      <c r="N55" s="59" t="s">
        <v>95</v>
      </c>
      <c r="O55" s="59" t="s">
        <v>95</v>
      </c>
    </row>
    <row r="56" customFormat="false" ht="17.25" hidden="false" customHeight="true" outlineLevel="0" collapsed="false">
      <c r="A56" s="47"/>
      <c r="B56" s="107"/>
      <c r="C56" s="49"/>
      <c r="D56" s="100"/>
      <c r="E56" s="105"/>
      <c r="F56" s="105"/>
      <c r="G56" s="89"/>
      <c r="H56" s="89"/>
      <c r="I56" s="52"/>
      <c r="K56" s="86"/>
      <c r="L56" s="87" t="s">
        <v>6</v>
      </c>
      <c r="M56" s="59" t="s">
        <v>100</v>
      </c>
      <c r="N56" s="59" t="s">
        <v>101</v>
      </c>
      <c r="O56" s="59" t="s">
        <v>100</v>
      </c>
    </row>
    <row r="57" customFormat="false" ht="17.25" hidden="false" customHeight="true" outlineLevel="0" collapsed="false">
      <c r="A57" s="47"/>
      <c r="B57" s="107"/>
      <c r="C57" s="109" t="s">
        <v>19</v>
      </c>
      <c r="D57" s="110" t="str">
        <f aca="false">$M$58</f>
        <v>Šunková pěna. Chléb. Tmavý rohlík.</v>
      </c>
      <c r="E57" s="51"/>
      <c r="F57" s="51"/>
      <c r="G57" s="51"/>
      <c r="H57" s="51"/>
      <c r="I57" s="52"/>
      <c r="K57" s="86"/>
      <c r="L57" s="87" t="s">
        <v>21</v>
      </c>
      <c r="M57" s="59" t="s">
        <v>38</v>
      </c>
      <c r="N57" s="59" t="s">
        <v>91</v>
      </c>
      <c r="O57" s="67" t="s">
        <v>24</v>
      </c>
    </row>
    <row r="58" customFormat="false" ht="17.25" hidden="false" customHeight="true" outlineLevel="0" collapsed="false">
      <c r="A58" s="47"/>
      <c r="B58" s="107"/>
      <c r="C58" s="109"/>
      <c r="D58" s="110"/>
      <c r="E58" s="68"/>
      <c r="F58" s="68"/>
      <c r="G58" s="68"/>
      <c r="H58" s="68"/>
      <c r="I58" s="52"/>
      <c r="K58" s="86"/>
      <c r="L58" s="87" t="s">
        <v>19</v>
      </c>
      <c r="M58" s="59" t="s">
        <v>102</v>
      </c>
      <c r="N58" s="59" t="s">
        <v>103</v>
      </c>
      <c r="O58" s="59" t="s">
        <v>102</v>
      </c>
    </row>
    <row r="59" customFormat="false" ht="17.25" hidden="false" customHeight="true" outlineLevel="0" collapsed="false">
      <c r="A59" s="47"/>
      <c r="B59" s="107"/>
      <c r="C59" s="109"/>
      <c r="D59" s="110"/>
      <c r="E59" s="89"/>
      <c r="F59" s="89"/>
      <c r="G59" s="89"/>
      <c r="H59" s="89"/>
      <c r="I59" s="111"/>
      <c r="K59" s="86"/>
      <c r="L59" s="93" t="s">
        <v>27</v>
      </c>
      <c r="M59" s="59"/>
      <c r="N59" s="59"/>
      <c r="O59" s="59" t="s">
        <v>104</v>
      </c>
    </row>
    <row r="60" customFormat="false" ht="6" hidden="false" customHeight="true" outlineLevel="0" collapsed="false">
      <c r="A60" s="112"/>
      <c r="B60" s="113"/>
      <c r="C60" s="114"/>
      <c r="D60" s="115"/>
      <c r="E60" s="115"/>
      <c r="F60" s="115"/>
      <c r="G60" s="115"/>
      <c r="H60" s="115"/>
      <c r="I60" s="116"/>
      <c r="J60" s="1"/>
      <c r="K60" s="117"/>
      <c r="L60" s="118"/>
      <c r="M60" s="119"/>
      <c r="N60" s="120"/>
      <c r="O60" s="120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</sheetData>
  <mergeCells count="103">
    <mergeCell ref="D2:D3"/>
    <mergeCell ref="E2:E3"/>
    <mergeCell ref="F2:F3"/>
    <mergeCell ref="G2:G3"/>
    <mergeCell ref="H2:H3"/>
    <mergeCell ref="C5:C8"/>
    <mergeCell ref="D5:D6"/>
    <mergeCell ref="E5:F11"/>
    <mergeCell ref="G5:G6"/>
    <mergeCell ref="H5:H6"/>
    <mergeCell ref="B7:B11"/>
    <mergeCell ref="D7:D8"/>
    <mergeCell ref="G7:G9"/>
    <mergeCell ref="H7:H9"/>
    <mergeCell ref="K7:K11"/>
    <mergeCell ref="C9:C11"/>
    <mergeCell ref="D9:D11"/>
    <mergeCell ref="C13:C16"/>
    <mergeCell ref="D13:D14"/>
    <mergeCell ref="E13:E14"/>
    <mergeCell ref="F13:F14"/>
    <mergeCell ref="G13:G14"/>
    <mergeCell ref="H13:H14"/>
    <mergeCell ref="B14:B19"/>
    <mergeCell ref="K14:K19"/>
    <mergeCell ref="D15:D16"/>
    <mergeCell ref="E15:E17"/>
    <mergeCell ref="F15:F17"/>
    <mergeCell ref="G15:G17"/>
    <mergeCell ref="H15:H17"/>
    <mergeCell ref="C17:C19"/>
    <mergeCell ref="D17:D19"/>
    <mergeCell ref="C21:C24"/>
    <mergeCell ref="D21:D22"/>
    <mergeCell ref="E21:E22"/>
    <mergeCell ref="F21:F22"/>
    <mergeCell ref="G21:G22"/>
    <mergeCell ref="H21:H22"/>
    <mergeCell ref="B22:B27"/>
    <mergeCell ref="K22:K27"/>
    <mergeCell ref="D23:D24"/>
    <mergeCell ref="E23:E25"/>
    <mergeCell ref="F23:F25"/>
    <mergeCell ref="G23:G25"/>
    <mergeCell ref="H23:H25"/>
    <mergeCell ref="C25:C27"/>
    <mergeCell ref="D25:D27"/>
    <mergeCell ref="C29:C32"/>
    <mergeCell ref="D29:D30"/>
    <mergeCell ref="E29:E30"/>
    <mergeCell ref="F29:F30"/>
    <mergeCell ref="G29:G30"/>
    <mergeCell ref="H29:H30"/>
    <mergeCell ref="B30:B35"/>
    <mergeCell ref="K30:K35"/>
    <mergeCell ref="D31:D32"/>
    <mergeCell ref="E31:E33"/>
    <mergeCell ref="F31:F33"/>
    <mergeCell ref="G31:G33"/>
    <mergeCell ref="H31:H33"/>
    <mergeCell ref="C33:C35"/>
    <mergeCell ref="D33:D35"/>
    <mergeCell ref="C37:C40"/>
    <mergeCell ref="D37:D38"/>
    <mergeCell ref="E37:E38"/>
    <mergeCell ref="F37:F38"/>
    <mergeCell ref="G37:G38"/>
    <mergeCell ref="H37:H38"/>
    <mergeCell ref="B38:B43"/>
    <mergeCell ref="K38:K43"/>
    <mergeCell ref="D39:D40"/>
    <mergeCell ref="E39:E41"/>
    <mergeCell ref="F39:F41"/>
    <mergeCell ref="G39:G41"/>
    <mergeCell ref="H39:H41"/>
    <mergeCell ref="C41:C43"/>
    <mergeCell ref="D41:D43"/>
    <mergeCell ref="C45:C48"/>
    <mergeCell ref="D45:D46"/>
    <mergeCell ref="E45:E46"/>
    <mergeCell ref="F45:F46"/>
    <mergeCell ref="G45:G46"/>
    <mergeCell ref="H45:H46"/>
    <mergeCell ref="B46:B51"/>
    <mergeCell ref="K46:K51"/>
    <mergeCell ref="D47:D48"/>
    <mergeCell ref="E47:E48"/>
    <mergeCell ref="F47:F48"/>
    <mergeCell ref="G47:G48"/>
    <mergeCell ref="H47:H48"/>
    <mergeCell ref="C49:C51"/>
    <mergeCell ref="D49:D51"/>
    <mergeCell ref="C53:C56"/>
    <mergeCell ref="D53:D54"/>
    <mergeCell ref="G53:G54"/>
    <mergeCell ref="H53:H54"/>
    <mergeCell ref="B54:B59"/>
    <mergeCell ref="K54:K59"/>
    <mergeCell ref="D55:D56"/>
    <mergeCell ref="G55:G56"/>
    <mergeCell ref="H55:H56"/>
    <mergeCell ref="C57:C59"/>
    <mergeCell ref="D57:D59"/>
  </mergeCells>
  <printOptions headings="false" gridLines="false" gridLinesSet="true" horizontalCentered="false" verticalCentered="false"/>
  <pageMargins left="0.196527777777778" right="0.118055555555556" top="0.1" bottom="0.259722222222222" header="0.511811023622047" footer="0.118055555555556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&amp;LVytvořil:           Zapsal:&amp;CSchválil:&amp;R&amp;D         </oddFooter>
  </headerFooter>
  <colBreaks count="1" manualBreakCount="1">
    <brk id="9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1033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2006-02-03T13:46:23Z</dcterms:created>
  <dc:creator/>
  <dc:description/>
  <dc:language>cs-CZ</dc:language>
  <cp:lastModifiedBy/>
  <cp:lastPrinted>2010-10-18T13:27:33Z</cp:lastPrinted>
  <dcterms:modified xsi:type="dcterms:W3CDTF">2026-03-30T08:36:48Z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